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<sst xmlns="http://schemas.openxmlformats.org/spreadsheetml/2006/main" count="177" uniqueCount="51">
  <si>
    <t>ЛЕНИНА 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</si>
  <si>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</si>
  <si>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</si>
  <si>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</si>
  <si>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</si>
  <si>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</si>
  <si>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</si>
  <si>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</si>
  <si>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</si>
  <si>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</si>
  <si>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</si>
  <si>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февр</t>
  </si>
  <si>
    <t>март</t>
  </si>
  <si>
    <t>апрель</t>
  </si>
  <si>
    <t>май</t>
  </si>
  <si>
    <t>июнь</t>
  </si>
  <si>
    <t>июль</t>
  </si>
  <si>
    <t>промывка,опрессовка системы отопления</t>
  </si>
  <si>
    <t>август</t>
  </si>
  <si>
    <t>сентяб</t>
  </si>
  <si>
    <t>прочистка вентиляционных каналов</t>
  </si>
  <si>
    <t>10м</t>
  </si>
  <si>
    <t>обход т/у, подв.,откр.задв. при заполн.системы</t>
  </si>
  <si>
    <t>октябрь</t>
  </si>
  <si>
    <t>ремонт балконных плит</t>
  </si>
  <si>
    <t>7,11,19,23</t>
  </si>
  <si>
    <t>ремонт системы отопления</t>
  </si>
  <si>
    <t>чердак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</si>
  <si>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</si>
  <si>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</si>
  <si>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</si>
  <si>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</si>
  <si>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</si>
  <si>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</si>
  <si>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</si>
  <si>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</si>
  <si>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8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</si>
  <si>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</si>
  <si>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</si>
  <si>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</si>
  <si>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</si>
  <si>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</si>
  <si>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</si>
  <si>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</si>
  <si>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ремонт балконных плит кв №5 — 8 620,17 руб.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</si>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</sst>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80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7.75390625" style="0" customWidth="1"/>
    <col min="4" max="4" width="7.75390625" style="0" customWidth="1"/>
    <col min="5" max="5" width="11.125" style="0" customWidth="1"/>
    <col min="6" max="6" width="11.625" style="0" customWidth="1"/>
    <col min="7" max="7" width="11.125" style="0" customWidth="1"/>
    <col min="8" max="8" width="11.00390625" style="0" customWidth="1"/>
    <col min="9" max="9" width="8.375" style="0" customWidth="1"/>
    <col min="10" max="10" width="10.875" style="0" customWidth="1"/>
    <col min="11" max="11" width="10.625" style="0" customWidth="1"/>
    <col min="12" max="12" width="9.37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3697.54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10</v>
      </c>
      <c r="J7" s="15"/>
      <c r="K7" s="15"/>
      <c r="L7" s="15"/>
      <c r="M7" s="34"/>
      <c r="N7" s="36">
        <v>127.44</v>
      </c>
    </row>
    <row r="8" spans="1:14" ht="12.75">
      <c r="A8" s="32"/>
      <c r="B8" s="33"/>
      <c r="C8" s="15"/>
      <c r="D8" s="15"/>
      <c r="E8" s="15"/>
      <c r="F8" s="34"/>
      <c r="G8" s="35"/>
      <c r="H8" s="42"/>
      <c r="I8" s="41"/>
      <c r="J8" s="15"/>
      <c r="K8" s="15"/>
      <c r="L8" s="15"/>
      <c r="M8" s="34"/>
      <c r="N8" s="43"/>
    </row>
    <row r="9" spans="1:14" ht="12.75">
      <c r="A9" s="44"/>
      <c r="B9" s="45"/>
      <c r="C9" s="46"/>
      <c r="D9" s="46"/>
      <c r="E9" s="46"/>
      <c r="F9" s="47"/>
      <c r="G9" s="45"/>
      <c r="H9" s="48">
        <f>SUM(H5:H8)</f>
        <v>0</v>
      </c>
      <c r="I9" s="49"/>
      <c r="J9" s="50"/>
      <c r="K9" s="50"/>
      <c r="L9" s="50"/>
      <c r="M9" s="51"/>
      <c r="N9" s="48">
        <f>SUM(N6:N8)</f>
        <v>3824.98</v>
      </c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4" t="str">
        <f>A2</f>
        <v>ЛЕНИНА 8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7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8" t="s">
        <v>3</v>
      </c>
      <c r="B13" s="11" t="s">
        <v>4</v>
      </c>
      <c r="C13" s="11"/>
      <c r="D13" s="11"/>
      <c r="E13" s="11"/>
      <c r="F13" s="11"/>
      <c r="G13" s="19" t="s">
        <v>5</v>
      </c>
      <c r="H13" s="20" t="s">
        <v>6</v>
      </c>
      <c r="I13" s="10" t="s">
        <v>4</v>
      </c>
      <c r="J13" s="10"/>
      <c r="K13" s="10"/>
      <c r="L13" s="10"/>
      <c r="M13" s="10"/>
      <c r="N13" s="21" t="s">
        <v>6</v>
      </c>
    </row>
    <row r="14" spans="1:14" ht="12.75">
      <c r="A14" s="22" t="s">
        <v>11</v>
      </c>
      <c r="B14" s="23"/>
      <c r="C14" s="24"/>
      <c r="D14" s="24"/>
      <c r="E14" s="24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33"/>
      <c r="C15" s="15"/>
      <c r="D15" s="15"/>
      <c r="E15" s="15"/>
      <c r="F15" s="34"/>
      <c r="G15" s="35"/>
      <c r="H15" s="36"/>
      <c r="I15" s="37" t="s">
        <v>9</v>
      </c>
      <c r="J15" s="38"/>
      <c r="K15" s="38"/>
      <c r="L15" s="38"/>
      <c r="M15" s="39"/>
      <c r="N15" s="40">
        <v>3697.54</v>
      </c>
    </row>
    <row r="16" spans="1:14" ht="12.75">
      <c r="A16" s="32"/>
      <c r="B16" s="33"/>
      <c r="C16" s="15"/>
      <c r="D16" s="15"/>
      <c r="E16" s="15"/>
      <c r="F16" s="34"/>
      <c r="G16" s="35"/>
      <c r="H16" s="42"/>
      <c r="I16" s="41"/>
      <c r="J16" s="15"/>
      <c r="K16" s="15"/>
      <c r="L16" s="15"/>
      <c r="M16" s="34"/>
      <c r="N16" s="43"/>
    </row>
    <row r="17" spans="1:14" ht="12.75">
      <c r="A17" s="44"/>
      <c r="B17" s="45"/>
      <c r="C17" s="46"/>
      <c r="D17" s="46"/>
      <c r="E17" s="46"/>
      <c r="F17" s="47"/>
      <c r="G17" s="45"/>
      <c r="H17" s="48">
        <f>SUM(H14:H16)</f>
        <v>0</v>
      </c>
      <c r="I17" s="49"/>
      <c r="J17" s="50"/>
      <c r="K17" s="50"/>
      <c r="L17" s="50"/>
      <c r="M17" s="51"/>
      <c r="N17" s="48">
        <f>SUM(N15:N16)</f>
        <v>3697.54</v>
      </c>
    </row>
    <row r="18" spans="1:14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4" t="str">
        <f>A11</f>
        <v>ЛЕНИНА 8</v>
      </c>
      <c r="B19" s="14"/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7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8" t="s">
        <v>3</v>
      </c>
      <c r="B21" s="11" t="s">
        <v>4</v>
      </c>
      <c r="C21" s="11"/>
      <c r="D21" s="11"/>
      <c r="E21" s="11"/>
      <c r="F21" s="11"/>
      <c r="G21" s="19" t="s">
        <v>5</v>
      </c>
      <c r="H21" s="20" t="s">
        <v>6</v>
      </c>
      <c r="I21" s="10" t="s">
        <v>4</v>
      </c>
      <c r="J21" s="10"/>
      <c r="K21" s="10"/>
      <c r="L21" s="10"/>
      <c r="M21" s="10"/>
      <c r="N21" s="21" t="s">
        <v>6</v>
      </c>
    </row>
    <row r="22" spans="1:14" ht="12.75">
      <c r="A22" s="22" t="s">
        <v>12</v>
      </c>
      <c r="B22" s="23"/>
      <c r="C22" s="24"/>
      <c r="D22" s="24"/>
      <c r="E22" s="24"/>
      <c r="F22" s="25"/>
      <c r="G22" s="26"/>
      <c r="H22" s="27">
        <v>0</v>
      </c>
      <c r="I22" s="28" t="s">
        <v>8</v>
      </c>
      <c r="J22" s="29"/>
      <c r="K22" s="29"/>
      <c r="L22" s="29"/>
      <c r="M22" s="30"/>
      <c r="N22" s="31"/>
    </row>
    <row r="23" spans="1:14" ht="12.75">
      <c r="A23" s="32"/>
      <c r="B23" s="33"/>
      <c r="C23" s="15"/>
      <c r="D23" s="15"/>
      <c r="E23" s="15"/>
      <c r="F23" s="34"/>
      <c r="G23" s="35"/>
      <c r="H23" s="36"/>
      <c r="I23" s="37" t="s">
        <v>9</v>
      </c>
      <c r="J23" s="38"/>
      <c r="K23" s="38"/>
      <c r="L23" s="38"/>
      <c r="M23" s="39"/>
      <c r="N23" s="40">
        <v>3697.54</v>
      </c>
    </row>
    <row r="24" spans="1:14" ht="12.75">
      <c r="A24" s="32"/>
      <c r="B24" s="33"/>
      <c r="C24" s="15"/>
      <c r="D24" s="15"/>
      <c r="E24" s="15"/>
      <c r="F24" s="34"/>
      <c r="G24" s="35"/>
      <c r="H24" s="42"/>
      <c r="I24" s="41"/>
      <c r="J24" s="15"/>
      <c r="K24" s="15"/>
      <c r="L24" s="15"/>
      <c r="M24" s="34"/>
      <c r="N24" s="43"/>
    </row>
    <row r="25" spans="1:14" ht="12.75">
      <c r="A25" s="44"/>
      <c r="B25" s="45"/>
      <c r="C25" s="46"/>
      <c r="D25" s="46"/>
      <c r="E25" s="46"/>
      <c r="F25" s="47"/>
      <c r="G25" s="45"/>
      <c r="H25" s="48">
        <f>SUM(H22:H24)</f>
        <v>0</v>
      </c>
      <c r="I25" s="49"/>
      <c r="J25" s="50"/>
      <c r="K25" s="50"/>
      <c r="L25" s="50"/>
      <c r="M25" s="51"/>
      <c r="N25" s="48">
        <f>SUM(N23:N24)</f>
        <v>3697.54</v>
      </c>
    </row>
    <row r="26" spans="1:14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4" t="str">
        <f>A19</f>
        <v>ЛЕНИНА 8</v>
      </c>
      <c r="B27" s="14"/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7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8" t="s">
        <v>3</v>
      </c>
      <c r="B29" s="11" t="s">
        <v>4</v>
      </c>
      <c r="C29" s="11"/>
      <c r="D29" s="11"/>
      <c r="E29" s="11"/>
      <c r="F29" s="11"/>
      <c r="G29" s="19" t="s">
        <v>5</v>
      </c>
      <c r="H29" s="20" t="s">
        <v>6</v>
      </c>
      <c r="I29" s="10" t="s">
        <v>4</v>
      </c>
      <c r="J29" s="10"/>
      <c r="K29" s="10"/>
      <c r="L29" s="10"/>
      <c r="M29" s="10"/>
      <c r="N29" s="21" t="s">
        <v>6</v>
      </c>
    </row>
    <row r="30" spans="1:14" ht="12.75">
      <c r="A30" s="22" t="s">
        <v>13</v>
      </c>
      <c r="B30" s="23"/>
      <c r="C30" s="24"/>
      <c r="D30" s="24"/>
      <c r="E30" s="24"/>
      <c r="F30" s="25"/>
      <c r="G30" s="26"/>
      <c r="H30" s="27">
        <v>0</v>
      </c>
      <c r="I30" s="28" t="s">
        <v>8</v>
      </c>
      <c r="J30" s="29"/>
      <c r="K30" s="29"/>
      <c r="L30" s="29"/>
      <c r="M30" s="30"/>
      <c r="N30" s="31"/>
    </row>
    <row r="31" spans="1:14" ht="12.75">
      <c r="A31" s="32"/>
      <c r="B31" s="33"/>
      <c r="C31" s="15"/>
      <c r="D31" s="15"/>
      <c r="E31" s="15"/>
      <c r="F31" s="34"/>
      <c r="G31" s="35"/>
      <c r="H31" s="36"/>
      <c r="I31" s="37" t="s">
        <v>9</v>
      </c>
      <c r="J31" s="38"/>
      <c r="K31" s="38"/>
      <c r="L31" s="38"/>
      <c r="M31" s="39"/>
      <c r="N31" s="40">
        <v>3697.54</v>
      </c>
    </row>
    <row r="32" spans="1:14" ht="12.75">
      <c r="A32" s="32"/>
      <c r="B32" s="33"/>
      <c r="C32" s="15"/>
      <c r="D32" s="15"/>
      <c r="E32" s="15"/>
      <c r="F32" s="34"/>
      <c r="G32" s="35"/>
      <c r="H32" s="42"/>
      <c r="I32" s="41"/>
      <c r="J32" s="15"/>
      <c r="K32" s="15"/>
      <c r="L32" s="15"/>
      <c r="M32" s="34"/>
      <c r="N32" s="43"/>
    </row>
    <row r="33" spans="1:14" ht="12.75">
      <c r="A33" s="44"/>
      <c r="B33" s="45"/>
      <c r="C33" s="46"/>
      <c r="D33" s="46"/>
      <c r="E33" s="46"/>
      <c r="F33" s="47"/>
      <c r="G33" s="45"/>
      <c r="H33" s="48">
        <f>SUM(H30:H32)</f>
        <v>0</v>
      </c>
      <c r="I33" s="49"/>
      <c r="J33" s="50"/>
      <c r="K33" s="50"/>
      <c r="L33" s="50"/>
      <c r="M33" s="51"/>
      <c r="N33" s="48">
        <f>SUM(N31:N32)</f>
        <v>3697.54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A27</f>
        <v>ЛЕНИНА 8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14</v>
      </c>
      <c r="B38" s="23"/>
      <c r="C38" s="24"/>
      <c r="D38" s="24"/>
      <c r="E38" s="24"/>
      <c r="F38" s="25"/>
      <c r="G38" s="26"/>
      <c r="H38" s="27">
        <v>0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33"/>
      <c r="C39" s="15"/>
      <c r="D39" s="15"/>
      <c r="E39" s="15"/>
      <c r="F39" s="34"/>
      <c r="G39" s="35"/>
      <c r="H39" s="36"/>
      <c r="I39" s="37" t="s">
        <v>9</v>
      </c>
      <c r="J39" s="38"/>
      <c r="K39" s="38"/>
      <c r="L39" s="38"/>
      <c r="M39" s="39"/>
      <c r="N39" s="40">
        <v>3697.54</v>
      </c>
    </row>
    <row r="40" spans="1:14" ht="12.75">
      <c r="A40" s="32"/>
      <c r="B40" s="33"/>
      <c r="C40" s="15"/>
      <c r="D40" s="15"/>
      <c r="E40" s="15"/>
      <c r="F40" s="34"/>
      <c r="G40" s="35"/>
      <c r="H40" s="42"/>
      <c r="I40" s="41"/>
      <c r="J40" s="15"/>
      <c r="K40" s="15"/>
      <c r="L40" s="15"/>
      <c r="M40" s="34"/>
      <c r="N40" s="43"/>
    </row>
    <row r="41" spans="1:14" ht="12.75">
      <c r="A41" s="44"/>
      <c r="B41" s="45"/>
      <c r="C41" s="46"/>
      <c r="D41" s="46"/>
      <c r="E41" s="46"/>
      <c r="F41" s="47"/>
      <c r="G41" s="45"/>
      <c r="H41" s="48">
        <f>SUM(H38:H40)</f>
        <v>0</v>
      </c>
      <c r="I41" s="49"/>
      <c r="J41" s="50"/>
      <c r="K41" s="50"/>
      <c r="L41" s="50"/>
      <c r="M41" s="51"/>
      <c r="N41" s="48">
        <f>SUM(N39:N40)</f>
        <v>3697.54</v>
      </c>
    </row>
    <row r="42" spans="1:14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4" t="str">
        <f>A35</f>
        <v>ЛЕНИНА 8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8" t="s">
        <v>3</v>
      </c>
      <c r="B45" s="11" t="s">
        <v>4</v>
      </c>
      <c r="C45" s="11"/>
      <c r="D45" s="11"/>
      <c r="E45" s="11"/>
      <c r="F45" s="11"/>
      <c r="G45" s="19" t="s">
        <v>5</v>
      </c>
      <c r="H45" s="20" t="s">
        <v>6</v>
      </c>
      <c r="I45" s="10" t="s">
        <v>4</v>
      </c>
      <c r="J45" s="10"/>
      <c r="K45" s="10"/>
      <c r="L45" s="10"/>
      <c r="M45" s="10"/>
      <c r="N45" s="21" t="s">
        <v>6</v>
      </c>
    </row>
    <row r="46" spans="1:14" ht="12.75">
      <c r="A46" s="22" t="s">
        <v>15</v>
      </c>
      <c r="B46" s="23"/>
      <c r="C46" s="24"/>
      <c r="D46" s="24"/>
      <c r="E46" s="24"/>
      <c r="F46" s="25"/>
      <c r="G46" s="26"/>
      <c r="H46" s="27">
        <v>0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33"/>
      <c r="C47" s="15"/>
      <c r="D47" s="15"/>
      <c r="E47" s="15"/>
      <c r="F47" s="34"/>
      <c r="G47" s="35"/>
      <c r="H47" s="36"/>
      <c r="I47" s="37" t="s">
        <v>9</v>
      </c>
      <c r="J47" s="38"/>
      <c r="K47" s="38"/>
      <c r="L47" s="38"/>
      <c r="M47" s="39"/>
      <c r="N47" s="40">
        <v>3697.54</v>
      </c>
    </row>
    <row r="48" spans="1:14" ht="12.75">
      <c r="A48" s="32"/>
      <c r="B48" s="33"/>
      <c r="C48" s="15"/>
      <c r="D48" s="15"/>
      <c r="E48" s="15"/>
      <c r="F48" s="34"/>
      <c r="G48" s="35"/>
      <c r="H48" s="42"/>
      <c r="I48" s="41"/>
      <c r="J48" s="15"/>
      <c r="K48" s="15"/>
      <c r="L48" s="15"/>
      <c r="M48" s="34"/>
      <c r="N48" s="43"/>
    </row>
    <row r="49" spans="1:14" ht="12.75">
      <c r="A49" s="44"/>
      <c r="B49" s="45"/>
      <c r="C49" s="46"/>
      <c r="D49" s="46"/>
      <c r="E49" s="46"/>
      <c r="F49" s="47"/>
      <c r="G49" s="45"/>
      <c r="H49" s="48">
        <f>SUM(H46:H48)</f>
        <v>0</v>
      </c>
      <c r="I49" s="49"/>
      <c r="J49" s="50"/>
      <c r="K49" s="50"/>
      <c r="L49" s="50"/>
      <c r="M49" s="51"/>
      <c r="N49" s="48">
        <f>SUM(N47:N48)</f>
        <v>3697.54</v>
      </c>
    </row>
    <row r="50" spans="1:14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4" t="str">
        <f>A43</f>
        <v>ЛЕНИНА 8</v>
      </c>
      <c r="B51" s="14"/>
      <c r="C51" s="14"/>
      <c r="D51" s="14"/>
      <c r="E51" s="52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7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8" t="s">
        <v>3</v>
      </c>
      <c r="B53" s="11" t="s">
        <v>4</v>
      </c>
      <c r="C53" s="11"/>
      <c r="D53" s="11"/>
      <c r="E53" s="11"/>
      <c r="F53" s="11"/>
      <c r="G53" s="19" t="s">
        <v>5</v>
      </c>
      <c r="H53" s="20" t="s">
        <v>6</v>
      </c>
      <c r="I53" s="10" t="s">
        <v>4</v>
      </c>
      <c r="J53" s="10"/>
      <c r="K53" s="10"/>
      <c r="L53" s="10"/>
      <c r="M53" s="10"/>
      <c r="N53" s="21" t="s">
        <v>6</v>
      </c>
    </row>
    <row r="54" spans="1:14" ht="12.75">
      <c r="A54" s="22" t="s">
        <v>16</v>
      </c>
      <c r="B54" s="23"/>
      <c r="C54" s="24"/>
      <c r="D54" s="24"/>
      <c r="E54" s="24"/>
      <c r="F54" s="25"/>
      <c r="G54" s="26"/>
      <c r="H54" s="27">
        <v>0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33"/>
      <c r="C55" s="15"/>
      <c r="D55" s="15"/>
      <c r="E55" s="15"/>
      <c r="F55" s="34"/>
      <c r="G55" s="35"/>
      <c r="H55" s="36"/>
      <c r="I55" s="37" t="s">
        <v>9</v>
      </c>
      <c r="J55" s="38"/>
      <c r="K55" s="38"/>
      <c r="L55" s="38"/>
      <c r="M55" s="39"/>
      <c r="N55" s="40">
        <v>3697.54</v>
      </c>
    </row>
    <row r="56" spans="1:14" ht="12.75">
      <c r="A56" s="32"/>
      <c r="B56" s="23"/>
      <c r="C56" s="24"/>
      <c r="D56" s="24"/>
      <c r="E56" s="24"/>
      <c r="F56" s="25"/>
      <c r="G56" s="26"/>
      <c r="H56" s="27"/>
      <c r="I56" s="41" t="s">
        <v>17</v>
      </c>
      <c r="J56" s="15"/>
      <c r="K56" s="15"/>
      <c r="L56" s="15"/>
      <c r="M56" s="34"/>
      <c r="N56" s="36">
        <v>11452.15</v>
      </c>
    </row>
    <row r="57" spans="1:14" ht="12.75">
      <c r="A57" s="32"/>
      <c r="B57" s="33"/>
      <c r="C57" s="15"/>
      <c r="D57" s="15"/>
      <c r="E57" s="15"/>
      <c r="F57" s="34"/>
      <c r="G57" s="35"/>
      <c r="H57" s="42"/>
      <c r="I57" s="41"/>
      <c r="J57" s="15"/>
      <c r="K57" s="15"/>
      <c r="L57" s="15"/>
      <c r="M57" s="34"/>
      <c r="N57" s="43"/>
    </row>
    <row r="58" spans="1:14" ht="12.75">
      <c r="A58" s="44"/>
      <c r="B58" s="45"/>
      <c r="C58" s="46"/>
      <c r="D58" s="46"/>
      <c r="E58" s="46"/>
      <c r="F58" s="47"/>
      <c r="G58" s="45"/>
      <c r="H58" s="48">
        <f>SUM(H54:H57)</f>
        <v>0</v>
      </c>
      <c r="I58" s="49"/>
      <c r="J58" s="50"/>
      <c r="K58" s="50"/>
      <c r="L58" s="50"/>
      <c r="M58" s="51"/>
      <c r="N58" s="48">
        <f>SUM(N55:N57)</f>
        <v>15149.689999999999</v>
      </c>
    </row>
    <row r="59" spans="1:14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4" t="str">
        <f>A51</f>
        <v>ЛЕНИНА 8</v>
      </c>
      <c r="B60" s="14"/>
      <c r="C60" s="14"/>
      <c r="D60" s="14"/>
      <c r="E60" s="52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7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8" t="s">
        <v>3</v>
      </c>
      <c r="B62" s="11" t="s">
        <v>4</v>
      </c>
      <c r="C62" s="11"/>
      <c r="D62" s="11"/>
      <c r="E62" s="11"/>
      <c r="F62" s="11"/>
      <c r="G62" s="19" t="s">
        <v>5</v>
      </c>
      <c r="H62" s="20" t="s">
        <v>6</v>
      </c>
      <c r="I62" s="10" t="s">
        <v>4</v>
      </c>
      <c r="J62" s="10"/>
      <c r="K62" s="10"/>
      <c r="L62" s="10"/>
      <c r="M62" s="10"/>
      <c r="N62" s="21" t="s">
        <v>6</v>
      </c>
    </row>
    <row r="63" spans="1:14" ht="12.75">
      <c r="A63" s="22" t="s">
        <v>18</v>
      </c>
      <c r="B63" s="23"/>
      <c r="C63" s="24"/>
      <c r="D63" s="24"/>
      <c r="E63" s="24"/>
      <c r="F63" s="25"/>
      <c r="G63" s="26"/>
      <c r="H63" s="27">
        <v>0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33"/>
      <c r="C64" s="15"/>
      <c r="D64" s="15"/>
      <c r="E64" s="15"/>
      <c r="F64" s="34"/>
      <c r="G64" s="35"/>
      <c r="H64" s="36"/>
      <c r="I64" s="37" t="s">
        <v>9</v>
      </c>
      <c r="J64" s="38"/>
      <c r="K64" s="38"/>
      <c r="L64" s="38"/>
      <c r="M64" s="39"/>
      <c r="N64" s="40">
        <v>3697.54</v>
      </c>
    </row>
    <row r="65" spans="1:14" ht="12.75">
      <c r="A65" s="32"/>
      <c r="B65" s="33"/>
      <c r="C65" s="15"/>
      <c r="D65" s="15"/>
      <c r="E65" s="15"/>
      <c r="F65" s="34"/>
      <c r="G65" s="35"/>
      <c r="H65" s="42"/>
      <c r="I65" s="41"/>
      <c r="J65" s="15"/>
      <c r="K65" s="15"/>
      <c r="L65" s="15"/>
      <c r="M65" s="34"/>
      <c r="N65" s="43"/>
    </row>
    <row r="66" spans="1:14" ht="12.75">
      <c r="A66" s="44"/>
      <c r="B66" s="45"/>
      <c r="C66" s="46"/>
      <c r="D66" s="46"/>
      <c r="E66" s="46"/>
      <c r="F66" s="47"/>
      <c r="G66" s="45"/>
      <c r="H66" s="48">
        <f>SUM(H63:H65)</f>
        <v>0</v>
      </c>
      <c r="I66" s="49"/>
      <c r="J66" s="50"/>
      <c r="K66" s="50"/>
      <c r="L66" s="50"/>
      <c r="M66" s="51"/>
      <c r="N66" s="48">
        <f>SUM(N64:N65)</f>
        <v>3697.54</v>
      </c>
    </row>
    <row r="67" spans="1:14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4" t="str">
        <f>A60</f>
        <v>ЛЕНИНА 8</v>
      </c>
      <c r="B68" s="14"/>
      <c r="C68" s="14"/>
      <c r="D68" s="14"/>
      <c r="E68" s="52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7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</row>
    <row r="70" spans="1:14" ht="12.75">
      <c r="A70" s="18" t="s">
        <v>3</v>
      </c>
      <c r="B70" s="11" t="s">
        <v>4</v>
      </c>
      <c r="C70" s="11"/>
      <c r="D70" s="11"/>
      <c r="E70" s="11"/>
      <c r="F70" s="11"/>
      <c r="G70" s="19" t="s">
        <v>5</v>
      </c>
      <c r="H70" s="20" t="s">
        <v>6</v>
      </c>
      <c r="I70" s="10" t="s">
        <v>4</v>
      </c>
      <c r="J70" s="10"/>
      <c r="K70" s="10"/>
      <c r="L70" s="10"/>
      <c r="M70" s="10"/>
      <c r="N70" s="21" t="s">
        <v>6</v>
      </c>
    </row>
    <row r="71" spans="1:14" ht="12.75">
      <c r="A71" s="22" t="s">
        <v>19</v>
      </c>
      <c r="B71" s="23" t="s">
        <v>20</v>
      </c>
      <c r="C71" s="24"/>
      <c r="D71" s="24"/>
      <c r="E71" s="24"/>
      <c r="F71" s="25">
        <v>9</v>
      </c>
      <c r="G71" s="53" t="s">
        <v>21</v>
      </c>
      <c r="H71" s="27">
        <v>637.54</v>
      </c>
      <c r="I71" s="28" t="s">
        <v>8</v>
      </c>
      <c r="J71" s="29"/>
      <c r="K71" s="29"/>
      <c r="L71" s="29"/>
      <c r="M71" s="30"/>
      <c r="N71" s="31"/>
    </row>
    <row r="72" spans="1:14" ht="12.75">
      <c r="A72" s="32"/>
      <c r="B72" s="33"/>
      <c r="C72" s="15"/>
      <c r="D72" s="15"/>
      <c r="E72" s="15"/>
      <c r="F72" s="34"/>
      <c r="G72" s="35"/>
      <c r="H72" s="36"/>
      <c r="I72" s="37" t="s">
        <v>9</v>
      </c>
      <c r="J72" s="38"/>
      <c r="K72" s="38"/>
      <c r="L72" s="38"/>
      <c r="M72" s="39"/>
      <c r="N72" s="40">
        <v>3697.54</v>
      </c>
    </row>
    <row r="73" spans="1:14" ht="12.75">
      <c r="A73" s="32"/>
      <c r="B73" s="23"/>
      <c r="C73" s="24"/>
      <c r="D73" s="24"/>
      <c r="E73" s="24"/>
      <c r="F73" s="25"/>
      <c r="G73" s="26"/>
      <c r="H73" s="27"/>
      <c r="I73" s="41" t="s">
        <v>22</v>
      </c>
      <c r="J73" s="15"/>
      <c r="K73" s="15"/>
      <c r="L73" s="15"/>
      <c r="M73" s="34"/>
      <c r="N73" s="36">
        <v>191.2</v>
      </c>
    </row>
    <row r="74" spans="1:14" ht="12.75">
      <c r="A74" s="32"/>
      <c r="B74" s="33"/>
      <c r="C74" s="15"/>
      <c r="D74" s="15"/>
      <c r="E74" s="15"/>
      <c r="F74" s="34"/>
      <c r="G74" s="35"/>
      <c r="H74" s="42"/>
      <c r="I74" s="41"/>
      <c r="J74" s="15"/>
      <c r="K74" s="15"/>
      <c r="L74" s="15"/>
      <c r="M74" s="34"/>
      <c r="N74" s="43"/>
    </row>
    <row r="75" spans="1:14" ht="12.75">
      <c r="A75" s="44"/>
      <c r="B75" s="45"/>
      <c r="C75" s="46"/>
      <c r="D75" s="46"/>
      <c r="E75" s="46"/>
      <c r="F75" s="47"/>
      <c r="G75" s="45"/>
      <c r="H75" s="48">
        <f>SUM(H71:H74)</f>
        <v>637.54</v>
      </c>
      <c r="I75" s="49"/>
      <c r="J75" s="50"/>
      <c r="K75" s="50"/>
      <c r="L75" s="50"/>
      <c r="M75" s="51"/>
      <c r="N75" s="48">
        <f>SUM(N72:N74)</f>
        <v>3888.74</v>
      </c>
    </row>
    <row r="76" spans="1:14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4" t="str">
        <f>A68</f>
        <v>ЛЕНИНА 8</v>
      </c>
      <c r="B77" s="14"/>
      <c r="C77" s="14"/>
      <c r="D77" s="14"/>
      <c r="E77" s="52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7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8" t="s">
        <v>3</v>
      </c>
      <c r="B79" s="11" t="s">
        <v>4</v>
      </c>
      <c r="C79" s="11"/>
      <c r="D79" s="11"/>
      <c r="E79" s="11"/>
      <c r="F79" s="11"/>
      <c r="G79" s="19" t="s">
        <v>5</v>
      </c>
      <c r="H79" s="20" t="s">
        <v>6</v>
      </c>
      <c r="I79" s="10" t="s">
        <v>4</v>
      </c>
      <c r="J79" s="10"/>
      <c r="K79" s="10"/>
      <c r="L79" s="10"/>
      <c r="M79" s="10"/>
      <c r="N79" s="21" t="s">
        <v>6</v>
      </c>
    </row>
    <row r="80" spans="1:14" ht="12.75">
      <c r="A80" s="22" t="s">
        <v>23</v>
      </c>
      <c r="B80" s="23" t="s">
        <v>24</v>
      </c>
      <c r="C80" s="24"/>
      <c r="D80" s="24"/>
      <c r="E80" s="24"/>
      <c r="F80" s="25" t="s">
        <v>25</v>
      </c>
      <c r="G80" s="26"/>
      <c r="H80" s="54">
        <v>41123.58</v>
      </c>
      <c r="I80" s="28" t="s">
        <v>8</v>
      </c>
      <c r="J80" s="29"/>
      <c r="K80" s="29"/>
      <c r="L80" s="29"/>
      <c r="M80" s="30"/>
      <c r="N80" s="31"/>
    </row>
    <row r="81" spans="1:14" ht="12.75">
      <c r="A81" s="32"/>
      <c r="B81" s="33"/>
      <c r="C81" s="15"/>
      <c r="D81" s="15"/>
      <c r="E81" s="15"/>
      <c r="F81" s="34"/>
      <c r="G81" s="35"/>
      <c r="H81" s="36"/>
      <c r="I81" s="37" t="s">
        <v>9</v>
      </c>
      <c r="J81" s="38"/>
      <c r="K81" s="38"/>
      <c r="L81" s="38"/>
      <c r="M81" s="39"/>
      <c r="N81" s="55">
        <v>3697.54</v>
      </c>
    </row>
    <row r="82" spans="1:14" ht="12.75">
      <c r="A82" s="32"/>
      <c r="B82" s="23"/>
      <c r="C82" s="24"/>
      <c r="D82" s="24"/>
      <c r="E82" s="24"/>
      <c r="F82" s="25"/>
      <c r="G82" s="26"/>
      <c r="H82" s="27"/>
      <c r="I82" s="41" t="s">
        <v>26</v>
      </c>
      <c r="J82" s="15"/>
      <c r="K82" s="15"/>
      <c r="L82" s="15"/>
      <c r="M82" s="34" t="s">
        <v>27</v>
      </c>
      <c r="N82" s="56">
        <v>6354.68</v>
      </c>
    </row>
    <row r="83" spans="1:14" ht="12.75">
      <c r="A83" s="32"/>
      <c r="B83" s="33"/>
      <c r="C83" s="15"/>
      <c r="D83" s="15"/>
      <c r="E83" s="15"/>
      <c r="F83" s="34"/>
      <c r="G83" s="35"/>
      <c r="H83" s="42"/>
      <c r="I83" s="41"/>
      <c r="J83" s="15"/>
      <c r="K83" s="15"/>
      <c r="L83" s="15"/>
      <c r="M83" s="34"/>
      <c r="N83" s="57"/>
    </row>
    <row r="84" spans="1:14" ht="12.75">
      <c r="A84" s="44"/>
      <c r="B84" s="45"/>
      <c r="C84" s="46"/>
      <c r="D84" s="46"/>
      <c r="E84" s="46"/>
      <c r="F84" s="47"/>
      <c r="G84" s="45"/>
      <c r="H84" s="58">
        <f>SUM(H80:H83)</f>
        <v>41123.58</v>
      </c>
      <c r="I84" s="49"/>
      <c r="J84" s="50"/>
      <c r="K84" s="50"/>
      <c r="L84" s="50"/>
      <c r="M84" s="51"/>
      <c r="N84" s="58">
        <f>SUM(N81:N83)</f>
        <v>10052.220000000001</v>
      </c>
    </row>
    <row r="85" spans="1:14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4" t="str">
        <f>A77</f>
        <v>ЛЕНИНА 8</v>
      </c>
      <c r="B86" s="14"/>
      <c r="C86" s="14"/>
      <c r="D86" s="14"/>
      <c r="E86" s="52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7"/>
      <c r="B87" s="13" t="s">
        <v>1</v>
      </c>
      <c r="C87" s="13"/>
      <c r="D87" s="13"/>
      <c r="E87" s="13"/>
      <c r="F87" s="13"/>
      <c r="G87" s="13"/>
      <c r="H87" s="13"/>
      <c r="I87" s="12" t="s">
        <v>2</v>
      </c>
      <c r="J87" s="12"/>
      <c r="K87" s="12"/>
      <c r="L87" s="12"/>
      <c r="M87" s="12"/>
      <c r="N87" s="12"/>
    </row>
    <row r="88" spans="1:14" ht="12.75">
      <c r="A88" s="18" t="s">
        <v>3</v>
      </c>
      <c r="B88" s="11" t="s">
        <v>4</v>
      </c>
      <c r="C88" s="11"/>
      <c r="D88" s="11"/>
      <c r="E88" s="11"/>
      <c r="F88" s="11"/>
      <c r="G88" s="19" t="s">
        <v>5</v>
      </c>
      <c r="H88" s="20" t="s">
        <v>6</v>
      </c>
      <c r="I88" s="10" t="s">
        <v>4</v>
      </c>
      <c r="J88" s="10"/>
      <c r="K88" s="10"/>
      <c r="L88" s="10"/>
      <c r="M88" s="10"/>
      <c r="N88" s="21" t="s">
        <v>6</v>
      </c>
    </row>
    <row r="89" spans="1:14" ht="12.75">
      <c r="A89" s="22" t="s">
        <v>28</v>
      </c>
      <c r="B89" s="23"/>
      <c r="C89" s="24"/>
      <c r="D89" s="24"/>
      <c r="E89" s="24"/>
      <c r="F89" s="25"/>
      <c r="G89" s="26"/>
      <c r="H89" s="27">
        <v>0</v>
      </c>
      <c r="I89" s="28" t="s">
        <v>8</v>
      </c>
      <c r="J89" s="29"/>
      <c r="K89" s="29"/>
      <c r="L89" s="29"/>
      <c r="M89" s="30"/>
      <c r="N89" s="31"/>
    </row>
    <row r="90" spans="1:14" ht="12.75">
      <c r="A90" s="32"/>
      <c r="B90" s="33"/>
      <c r="C90" s="15"/>
      <c r="D90" s="15"/>
      <c r="E90" s="15"/>
      <c r="F90" s="34"/>
      <c r="G90" s="35"/>
      <c r="H90" s="36"/>
      <c r="I90" s="37" t="s">
        <v>9</v>
      </c>
      <c r="J90" s="38"/>
      <c r="K90" s="38"/>
      <c r="L90" s="38"/>
      <c r="M90" s="39"/>
      <c r="N90" s="40">
        <v>3697.54</v>
      </c>
    </row>
    <row r="91" spans="1:14" ht="12.75">
      <c r="A91" s="32"/>
      <c r="B91" s="33"/>
      <c r="C91" s="15"/>
      <c r="D91" s="15"/>
      <c r="E91" s="15"/>
      <c r="F91" s="34"/>
      <c r="G91" s="35"/>
      <c r="H91" s="42"/>
      <c r="I91" s="41"/>
      <c r="J91" s="15"/>
      <c r="K91" s="15"/>
      <c r="L91" s="15"/>
      <c r="M91" s="34"/>
      <c r="N91" s="43"/>
    </row>
    <row r="92" spans="1:14" ht="12.75">
      <c r="A92" s="44"/>
      <c r="B92" s="45"/>
      <c r="C92" s="46"/>
      <c r="D92" s="46"/>
      <c r="E92" s="46"/>
      <c r="F92" s="47"/>
      <c r="G92" s="45"/>
      <c r="H92" s="48">
        <f>SUM(H89:H91)</f>
        <v>0</v>
      </c>
      <c r="I92" s="49"/>
      <c r="J92" s="50"/>
      <c r="K92" s="50"/>
      <c r="L92" s="50"/>
      <c r="M92" s="51"/>
      <c r="N92" s="48">
        <f>SUM(N90:N91)</f>
        <v>3697.54</v>
      </c>
    </row>
    <row r="93" spans="1:14" ht="12.7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4" t="str">
        <f>A86</f>
        <v>ЛЕНИНА 8</v>
      </c>
      <c r="B94" s="14"/>
      <c r="C94" s="14"/>
      <c r="D94" s="14"/>
      <c r="E94" s="52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7"/>
      <c r="B95" s="13" t="s">
        <v>1</v>
      </c>
      <c r="C95" s="13"/>
      <c r="D95" s="13"/>
      <c r="E95" s="13"/>
      <c r="F95" s="13"/>
      <c r="G95" s="13"/>
      <c r="H95" s="13"/>
      <c r="I95" s="12" t="s">
        <v>2</v>
      </c>
      <c r="J95" s="12"/>
      <c r="K95" s="12"/>
      <c r="L95" s="12"/>
      <c r="M95" s="12"/>
      <c r="N95" s="12"/>
    </row>
    <row r="96" spans="1:14" ht="12.75">
      <c r="A96" s="18" t="s">
        <v>3</v>
      </c>
      <c r="B96" s="11" t="s">
        <v>4</v>
      </c>
      <c r="C96" s="11"/>
      <c r="D96" s="11"/>
      <c r="E96" s="11"/>
      <c r="F96" s="11"/>
      <c r="G96" s="19" t="s">
        <v>5</v>
      </c>
      <c r="H96" s="20" t="s">
        <v>6</v>
      </c>
      <c r="I96" s="10" t="s">
        <v>4</v>
      </c>
      <c r="J96" s="10"/>
      <c r="K96" s="10"/>
      <c r="L96" s="10"/>
      <c r="M96" s="10"/>
      <c r="N96" s="21" t="s">
        <v>6</v>
      </c>
    </row>
    <row r="97" spans="1:14" ht="12.75">
      <c r="A97" s="22" t="s">
        <v>29</v>
      </c>
      <c r="B97" s="23"/>
      <c r="C97" s="24"/>
      <c r="D97" s="24"/>
      <c r="E97" s="24"/>
      <c r="F97" s="25"/>
      <c r="G97" s="26"/>
      <c r="H97" s="27">
        <v>0</v>
      </c>
      <c r="I97" s="28" t="s">
        <v>8</v>
      </c>
      <c r="J97" s="29"/>
      <c r="K97" s="29"/>
      <c r="L97" s="29"/>
      <c r="M97" s="30"/>
      <c r="N97" s="31"/>
    </row>
    <row r="98" spans="1:14" ht="12.75">
      <c r="A98" s="32"/>
      <c r="B98" s="33"/>
      <c r="C98" s="15"/>
      <c r="D98" s="15"/>
      <c r="E98" s="15"/>
      <c r="F98" s="34"/>
      <c r="G98" s="35"/>
      <c r="H98" s="36"/>
      <c r="I98" s="37" t="s">
        <v>9</v>
      </c>
      <c r="J98" s="38"/>
      <c r="K98" s="38"/>
      <c r="L98" s="38"/>
      <c r="M98" s="39"/>
      <c r="N98" s="40">
        <v>3697.54</v>
      </c>
    </row>
    <row r="99" spans="1:14" ht="12.75">
      <c r="A99" s="32"/>
      <c r="B99" s="33"/>
      <c r="C99" s="15"/>
      <c r="D99" s="15"/>
      <c r="E99" s="15"/>
      <c r="F99" s="34"/>
      <c r="G99" s="35"/>
      <c r="H99" s="42"/>
      <c r="I99" s="41"/>
      <c r="J99" s="15"/>
      <c r="K99" s="15"/>
      <c r="L99" s="15"/>
      <c r="M99" s="34"/>
      <c r="N99" s="43"/>
    </row>
    <row r="100" spans="1:14" ht="12.75">
      <c r="A100" s="44"/>
      <c r="B100" s="45"/>
      <c r="C100" s="46"/>
      <c r="D100" s="46"/>
      <c r="E100" s="46"/>
      <c r="F100" s="47"/>
      <c r="G100" s="45"/>
      <c r="H100" s="48">
        <f>SUM(H97:H99)</f>
        <v>0</v>
      </c>
      <c r="I100" s="49"/>
      <c r="J100" s="50"/>
      <c r="K100" s="50"/>
      <c r="L100" s="50"/>
      <c r="M100" s="51"/>
      <c r="N100" s="48">
        <f>SUM(N98:N99)</f>
        <v>3697.54</v>
      </c>
    </row>
    <row r="101" spans="1:14" ht="12.75">
      <c r="A101" s="9" t="s">
        <v>30</v>
      </c>
      <c r="B101" s="9"/>
      <c r="C101" s="9"/>
      <c r="D101" s="9"/>
      <c r="E101" s="9"/>
      <c r="F101" s="9"/>
      <c r="G101" s="9"/>
      <c r="H101" s="8">
        <f>H9+H17+H25+H33+H41+H49+H58+H66+H75+H84+H92+H100</f>
        <v>41761.12</v>
      </c>
      <c r="I101" s="8"/>
      <c r="J101" s="59"/>
      <c r="K101" s="59"/>
      <c r="L101" s="59"/>
      <c r="M101" s="59"/>
      <c r="N101" s="59"/>
    </row>
    <row r="102" spans="1:14" ht="12.75">
      <c r="A102" s="9" t="s">
        <v>31</v>
      </c>
      <c r="B102" s="9"/>
      <c r="C102" s="9"/>
      <c r="D102" s="9"/>
      <c r="E102" s="9"/>
      <c r="F102" s="9"/>
      <c r="G102" s="9"/>
      <c r="H102" s="7">
        <f>N9+N17+N25+N33+N41+N49+N58+N66+N75+N84+N92+N100</f>
        <v>62495.950000000004</v>
      </c>
      <c r="I102" s="7"/>
      <c r="J102" s="59"/>
      <c r="K102" s="59"/>
      <c r="L102" s="59"/>
      <c r="M102" s="59"/>
      <c r="N102" s="59"/>
    </row>
    <row r="103" spans="1:14" ht="12.75">
      <c r="A103" s="9" t="s">
        <v>32</v>
      </c>
      <c r="B103" s="9"/>
      <c r="C103" s="9"/>
      <c r="D103" s="9"/>
      <c r="E103" s="9"/>
      <c r="F103" s="9"/>
      <c r="G103" s="9"/>
      <c r="H103" s="6">
        <f>SUM(H101:H102)</f>
        <v>104257.07</v>
      </c>
      <c r="I103" s="6"/>
      <c r="J103" s="59"/>
      <c r="K103" s="59"/>
      <c r="L103" s="59"/>
      <c r="M103" s="59"/>
      <c r="N103" s="59"/>
    </row>
    <row r="104" spans="1:14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  <row r="105" spans="1:14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1:14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1:10" ht="12.75">
      <c r="A107" s="14" t="s">
        <v>33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34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 t="s">
        <v>35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36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ht="12.75">
      <c r="A112" s="5" t="s">
        <v>37</v>
      </c>
      <c r="B112" s="5"/>
      <c r="C112" s="61"/>
      <c r="D112" s="62"/>
      <c r="E112" s="61"/>
      <c r="F112" s="62"/>
      <c r="G112" s="61"/>
      <c r="H112" s="62"/>
      <c r="I112" s="5" t="s">
        <v>37</v>
      </c>
      <c r="J112" s="5"/>
    </row>
    <row r="113" spans="1:10" ht="12.75">
      <c r="A113" s="4" t="s">
        <v>38</v>
      </c>
      <c r="B113" s="4"/>
      <c r="C113" s="4" t="s">
        <v>39</v>
      </c>
      <c r="D113" s="4"/>
      <c r="E113" s="4" t="s">
        <v>40</v>
      </c>
      <c r="F113" s="4"/>
      <c r="G113" s="4" t="s">
        <v>41</v>
      </c>
      <c r="H113" s="4"/>
      <c r="I113" s="4" t="s">
        <v>38</v>
      </c>
      <c r="J113" s="4"/>
    </row>
    <row r="114" spans="1:10" ht="12.75">
      <c r="A114" s="3" t="s">
        <v>42</v>
      </c>
      <c r="B114" s="3"/>
      <c r="C114" s="64"/>
      <c r="D114" s="65"/>
      <c r="E114" s="64"/>
      <c r="F114" s="65"/>
      <c r="G114" s="64"/>
      <c r="H114" s="65"/>
      <c r="I114" s="3" t="s">
        <v>43</v>
      </c>
      <c r="J114" s="3"/>
    </row>
    <row r="115" spans="1:10" ht="12.75">
      <c r="A115" s="61"/>
      <c r="B115" s="66"/>
      <c r="C115" s="59"/>
      <c r="D115" s="59"/>
      <c r="E115" s="67"/>
      <c r="F115" s="59"/>
      <c r="G115" s="61"/>
      <c r="H115" s="66"/>
      <c r="I115" s="61"/>
      <c r="J115" s="66"/>
    </row>
    <row r="116" spans="1:10" ht="12.75">
      <c r="A116" s="2">
        <v>107135.06</v>
      </c>
      <c r="B116" s="2"/>
      <c r="C116" s="1">
        <v>0</v>
      </c>
      <c r="D116" s="1"/>
      <c r="E116" s="78">
        <v>4501.63</v>
      </c>
      <c r="F116" s="78"/>
      <c r="G116" s="78">
        <v>8620.17</v>
      </c>
      <c r="H116" s="78"/>
      <c r="I116" s="2">
        <f>A116+E116-G116</f>
        <v>103016.52</v>
      </c>
      <c r="J116" s="2"/>
    </row>
    <row r="117" spans="1:10" ht="12.75">
      <c r="A117" s="64"/>
      <c r="B117" s="65"/>
      <c r="C117" s="68"/>
      <c r="D117" s="68"/>
      <c r="E117" s="64"/>
      <c r="F117" s="68"/>
      <c r="G117" s="64"/>
      <c r="H117" s="65"/>
      <c r="I117" s="64"/>
      <c r="J117" s="65"/>
    </row>
    <row r="118" spans="1:1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12.75">
      <c r="A119" s="59" t="s">
        <v>44</v>
      </c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ht="12.75">
      <c r="A121" s="14" t="s">
        <v>33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34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45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36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ht="12.75">
      <c r="A127" s="5" t="s">
        <v>37</v>
      </c>
      <c r="B127" s="5"/>
      <c r="C127" s="69"/>
      <c r="D127" s="62"/>
      <c r="E127" s="79" t="s">
        <v>40</v>
      </c>
      <c r="F127" s="79"/>
      <c r="G127" s="79" t="s">
        <v>46</v>
      </c>
      <c r="H127" s="79"/>
      <c r="I127" s="70"/>
      <c r="J127" s="62"/>
    </row>
    <row r="128" spans="1:10" ht="12.75">
      <c r="A128" s="4" t="s">
        <v>38</v>
      </c>
      <c r="B128" s="4"/>
      <c r="C128" s="4" t="s">
        <v>39</v>
      </c>
      <c r="D128" s="4"/>
      <c r="E128" s="60" t="s">
        <v>47</v>
      </c>
      <c r="F128" s="60" t="s">
        <v>48</v>
      </c>
      <c r="G128" s="60" t="s">
        <v>49</v>
      </c>
      <c r="H128" s="60" t="s">
        <v>48</v>
      </c>
      <c r="I128" s="4" t="s">
        <v>37</v>
      </c>
      <c r="J128" s="4"/>
    </row>
    <row r="129" spans="1:10" ht="12.75">
      <c r="A129" s="3" t="s">
        <v>42</v>
      </c>
      <c r="B129" s="3"/>
      <c r="C129" s="71"/>
      <c r="D129" s="72"/>
      <c r="E129" s="63"/>
      <c r="F129" s="63" t="s">
        <v>50</v>
      </c>
      <c r="G129" s="63"/>
      <c r="H129" s="63" t="s">
        <v>50</v>
      </c>
      <c r="I129" s="3" t="s">
        <v>38</v>
      </c>
      <c r="J129" s="3"/>
    </row>
    <row r="130" spans="1:10" ht="12.75">
      <c r="A130" s="61"/>
      <c r="B130" s="66"/>
      <c r="C130" s="69"/>
      <c r="D130" s="62"/>
      <c r="E130" s="73"/>
      <c r="F130" s="73"/>
      <c r="G130" s="73"/>
      <c r="H130" s="73"/>
      <c r="I130" s="74"/>
      <c r="J130" s="75"/>
    </row>
    <row r="131" spans="1:10" ht="12.75">
      <c r="A131" s="2">
        <v>-42021.92</v>
      </c>
      <c r="B131" s="2"/>
      <c r="C131" s="2">
        <v>94995.05</v>
      </c>
      <c r="D131" s="2"/>
      <c r="E131" s="76">
        <v>86852.1</v>
      </c>
      <c r="F131" s="76">
        <v>14172.52</v>
      </c>
      <c r="G131" s="76">
        <f>H101+H102</f>
        <v>104257.07</v>
      </c>
      <c r="H131" s="76">
        <v>17012.65</v>
      </c>
      <c r="I131" s="2">
        <f>A131+E131-G131</f>
        <v>-59426.89</v>
      </c>
      <c r="J131" s="2"/>
    </row>
    <row r="132" spans="1:10" ht="12.75">
      <c r="A132" s="64"/>
      <c r="B132" s="65"/>
      <c r="C132" s="64"/>
      <c r="D132" s="65"/>
      <c r="E132" s="77"/>
      <c r="F132" s="77"/>
      <c r="G132" s="77"/>
      <c r="H132" s="77"/>
      <c r="I132" s="64"/>
      <c r="J132" s="65"/>
    </row>
  </sheetData>
  <sheetProtection/>
  <mergeCells count="99">
    <mergeCell ref="A131:B131"/>
    <mergeCell ref="C131:D131"/>
    <mergeCell ref="I131:J131"/>
    <mergeCell ref="A128:B128"/>
    <mergeCell ref="C128:D128"/>
    <mergeCell ref="I128:J128"/>
    <mergeCell ref="A129:B129"/>
    <mergeCell ref="I129:J129"/>
    <mergeCell ref="A121:J121"/>
    <mergeCell ref="A122:J122"/>
    <mergeCell ref="A123:J123"/>
    <mergeCell ref="A124:J124"/>
    <mergeCell ref="A127:B127"/>
    <mergeCell ref="E127:F127"/>
    <mergeCell ref="G127:H127"/>
    <mergeCell ref="A114:B114"/>
    <mergeCell ref="I114:J114"/>
    <mergeCell ref="A116:B116"/>
    <mergeCell ref="C116:D116"/>
    <mergeCell ref="E116:F116"/>
    <mergeCell ref="G116:H116"/>
    <mergeCell ref="I116:J116"/>
    <mergeCell ref="A113:B113"/>
    <mergeCell ref="C113:D113"/>
    <mergeCell ref="E113:F113"/>
    <mergeCell ref="G113:H113"/>
    <mergeCell ref="I113:J113"/>
    <mergeCell ref="A107:J107"/>
    <mergeCell ref="A108:J108"/>
    <mergeCell ref="A109:J109"/>
    <mergeCell ref="A110:J110"/>
    <mergeCell ref="A112:B112"/>
    <mergeCell ref="I112:J112"/>
    <mergeCell ref="A101:G101"/>
    <mergeCell ref="H101:I101"/>
    <mergeCell ref="A102:G102"/>
    <mergeCell ref="H102:I102"/>
    <mergeCell ref="A103:G103"/>
    <mergeCell ref="H103:I103"/>
    <mergeCell ref="A94:D94"/>
    <mergeCell ref="B95:H95"/>
    <mergeCell ref="I95:N95"/>
    <mergeCell ref="B96:F96"/>
    <mergeCell ref="I96:M96"/>
    <mergeCell ref="A86:D86"/>
    <mergeCell ref="B87:H87"/>
    <mergeCell ref="I87:N87"/>
    <mergeCell ref="B88:F88"/>
    <mergeCell ref="I88:M88"/>
    <mergeCell ref="A77:D77"/>
    <mergeCell ref="B78:H78"/>
    <mergeCell ref="I78:N78"/>
    <mergeCell ref="B79:F79"/>
    <mergeCell ref="I79:M79"/>
    <mergeCell ref="A68:D68"/>
    <mergeCell ref="B69:H69"/>
    <mergeCell ref="I69:N69"/>
    <mergeCell ref="B70:F70"/>
    <mergeCell ref="I70:M70"/>
    <mergeCell ref="A60:D60"/>
    <mergeCell ref="B61:H61"/>
    <mergeCell ref="I61:N61"/>
    <mergeCell ref="B62:F62"/>
    <mergeCell ref="I62:M62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2015-02-13T13:54:14Z</dcterms:created>
  <dcterms:modified xsi:type="dcterms:W3CDTF">2015-03-27T08:03:28Z</dcterms:modified>
  <cp:category/>
  <cp:version/>
  <cp:contentType/>
  <cp:contentStatus/>
</cp:coreProperties>
</file>